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073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5" i="1"/>
  <c r="A185" i="1"/>
  <c r="L184" i="1"/>
  <c r="L196" i="1" s="1"/>
  <c r="J184" i="1"/>
  <c r="J196" i="1" s="1"/>
  <c r="I184" i="1"/>
  <c r="I196" i="1" s="1"/>
  <c r="H184" i="1"/>
  <c r="H196" i="1" s="1"/>
  <c r="G184" i="1"/>
  <c r="G196" i="1" s="1"/>
  <c r="F184" i="1"/>
  <c r="F196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7" i="1" s="1"/>
  <c r="J13" i="1"/>
  <c r="I13" i="1"/>
  <c r="H13" i="1"/>
  <c r="G13" i="1"/>
  <c r="F13" i="1"/>
  <c r="F138" i="1" l="1"/>
  <c r="J138" i="1"/>
  <c r="H138" i="1"/>
  <c r="G138" i="1"/>
  <c r="G119" i="1"/>
  <c r="I119" i="1"/>
  <c r="F100" i="1"/>
  <c r="J100" i="1"/>
  <c r="I100" i="1"/>
  <c r="H100" i="1"/>
  <c r="G100" i="1"/>
  <c r="H81" i="1"/>
  <c r="J81" i="1"/>
  <c r="G81" i="1"/>
  <c r="I81" i="1"/>
  <c r="J62" i="1"/>
  <c r="H62" i="1"/>
  <c r="G62" i="1"/>
  <c r="I62" i="1"/>
  <c r="F62" i="1"/>
  <c r="G43" i="1"/>
  <c r="I43" i="1"/>
  <c r="J43" i="1"/>
  <c r="G24" i="1"/>
  <c r="H24" i="1"/>
  <c r="F24" i="1"/>
  <c r="J24" i="1"/>
  <c r="I24" i="1"/>
  <c r="F197" i="1" l="1"/>
  <c r="H197" i="1"/>
  <c r="I197" i="1"/>
  <c r="G197" i="1"/>
  <c r="J197" i="1"/>
</calcChain>
</file>

<file path=xl/sharedStrings.xml><?xml version="1.0" encoding="utf-8"?>
<sst xmlns="http://schemas.openxmlformats.org/spreadsheetml/2006/main" count="314" uniqueCount="99">
  <si>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</si>
  <si>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</si>
  <si>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</si>
  <si>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</si>
  <si>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</si>
  <si>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</si>
  <si>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</si>
  <si>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</si>
  <si>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</si>
  <si>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</si>
  <si>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</si>
  <si>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</si>
  <si>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</si>
  <si>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</si>
  <si>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</si>
  <si>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</si>
  <si>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</si>
  <si>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</si>
  <si>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</si>
  <si>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</si>
  <si>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</si>
  <si>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</si>
  <si>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</si>
  <si>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</si>
  <si>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</si>
  <si>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</si>
  <si>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</si>
  <si>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</si>
  <si>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</si>
  <si>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</si>
  <si>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</si>
  <si>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</si>
  <si>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</si>
  <si>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</si>
  <si>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</si>
  <si>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</si>
  <si>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</si>
  <si>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</si>
  <si>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</si>
  <si>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</si>
  <si>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Лыгина Т.С.</t>
  </si>
  <si>
    <t>МБОУ "Нижне-Жёрновская  средняя общеобразовательная школа"</t>
  </si>
  <si>
    <t>Каша овсяная молочная жидкая</t>
  </si>
  <si>
    <t>Сыр</t>
  </si>
  <si>
    <t>Хлеб пшеничный</t>
  </si>
  <si>
    <t>Груши</t>
  </si>
  <si>
    <t>Сок</t>
  </si>
  <si>
    <t>Салат из свежих помидоров с огурцами</t>
  </si>
  <si>
    <t>Щи из свежей капусты с картофелем</t>
  </si>
  <si>
    <t>Курица отварная</t>
  </si>
  <si>
    <t>Макаронные изделия отварные</t>
  </si>
  <si>
    <t>Чай с сахаром</t>
  </si>
  <si>
    <t>Хлеб ржаной</t>
  </si>
  <si>
    <t>Яблоки</t>
  </si>
  <si>
    <t>Каша манная жидкая</t>
  </si>
  <si>
    <t>Печенье</t>
  </si>
  <si>
    <t>Какао</t>
  </si>
  <si>
    <t>Апельсины</t>
  </si>
  <si>
    <t>Винегрет</t>
  </si>
  <si>
    <t>Суп картофельный с бобовыми</t>
  </si>
  <si>
    <t>Рыба припущенная</t>
  </si>
  <si>
    <t>Каша гречневая рассыпчатая</t>
  </si>
  <si>
    <t>Кисель</t>
  </si>
  <si>
    <t>Каша пшённая молочная жидкая</t>
  </si>
  <si>
    <t>Масло сливочное</t>
  </si>
  <si>
    <t>Салат из свёклы с огурцами солёными</t>
  </si>
  <si>
    <t>Суп картофельный с макаронными изделиями</t>
  </si>
  <si>
    <t>Голубцы ленивые с отварной птицей</t>
  </si>
  <si>
    <t>Пюре картофельное</t>
  </si>
  <si>
    <t>Вермишель с маслом и сыром</t>
  </si>
  <si>
    <t>Кофейный напиток на молоке</t>
  </si>
  <si>
    <t>Салат из моркови с яблоками</t>
  </si>
  <si>
    <t>Борщ с капустой и картофелем</t>
  </si>
  <si>
    <t>Шницель рыбный натуральный</t>
  </si>
  <si>
    <t>Рис отварной</t>
  </si>
  <si>
    <t>Компот из сухофруктов</t>
  </si>
  <si>
    <t>Каша гречневая молочная жидкая</t>
  </si>
  <si>
    <t>Йогурт</t>
  </si>
  <si>
    <t>Зелёный горошек отварной</t>
  </si>
  <si>
    <t>Суп картофельный с рисовой крупой</t>
  </si>
  <si>
    <t>Котлеты рубленые из птицы</t>
  </si>
  <si>
    <t>Капуста тушёная</t>
  </si>
  <si>
    <t>Сок фруктовый</t>
  </si>
  <si>
    <t xml:space="preserve">Какао </t>
  </si>
  <si>
    <t>Салат из свежих огурцов</t>
  </si>
  <si>
    <t>Омлет натуральный</t>
  </si>
  <si>
    <t>Салат из свёклы</t>
  </si>
  <si>
    <t>Печень тушёная с соусом</t>
  </si>
  <si>
    <t>Каша рисовая молочная жидкая</t>
  </si>
  <si>
    <t>Салат из белокочанной капусты</t>
  </si>
  <si>
    <t>Рассольник "Петербургский"</t>
  </si>
  <si>
    <t>Котлеты рыбные</t>
  </si>
  <si>
    <t>Компот из свежих плодов</t>
  </si>
  <si>
    <t>Лапша молочная</t>
  </si>
  <si>
    <t>Огурцы солёные</t>
  </si>
  <si>
    <t>Свекольник</t>
  </si>
  <si>
    <t>Плов из птицы</t>
  </si>
  <si>
    <t>Каша "Дружба"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</si>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</sst>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94" sqref="F194:K1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41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40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6.66</v>
      </c>
      <c r="H6" s="40">
        <v>11</v>
      </c>
      <c r="I6" s="40">
        <v>22.64</v>
      </c>
      <c r="J6" s="40">
        <v>216.44</v>
      </c>
      <c r="K6" s="41">
        <v>67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2.7</v>
      </c>
      <c r="H9" s="43">
        <v>0.33</v>
      </c>
      <c r="I9" s="43">
        <v>20.02</v>
      </c>
      <c r="J9" s="43">
        <v>93.86</v>
      </c>
      <c r="K9" s="44">
        <v>2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0.5</v>
      </c>
      <c r="H10" s="43">
        <v>0.5</v>
      </c>
      <c r="I10" s="43">
        <v>12.2</v>
      </c>
      <c r="J10" s="43">
        <v>55.28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20</v>
      </c>
      <c r="G11" s="43">
        <v>4.6399999999999997</v>
      </c>
      <c r="H11" s="43">
        <v>5.9</v>
      </c>
      <c r="I11" s="43">
        <v>0</v>
      </c>
      <c r="J11" s="43">
        <v>72.8</v>
      </c>
      <c r="K11" s="44">
        <v>15</v>
      </c>
      <c r="L11" s="43"/>
    </row>
    <row r="12" spans="1:12" ht="15" x14ac:dyDescent="0.25">
      <c r="A12" s="23"/>
      <c r="B12" s="15"/>
      <c r="C12" s="11"/>
      <c r="D12" s="6"/>
      <c r="E12" s="42" t="s">
        <v>46</v>
      </c>
      <c r="F12" s="43">
        <v>200</v>
      </c>
      <c r="G12" s="43">
        <v>1</v>
      </c>
      <c r="H12" s="43">
        <v>0.2</v>
      </c>
      <c r="I12" s="43">
        <v>20.2</v>
      </c>
      <c r="J12" s="43">
        <v>92</v>
      </c>
      <c r="K12" s="44">
        <v>399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15.5</v>
      </c>
      <c r="H13" s="19">
        <f t="shared" si="0"/>
        <v>17.93</v>
      </c>
      <c r="I13" s="19">
        <f t="shared" si="0"/>
        <v>75.06</v>
      </c>
      <c r="J13" s="19">
        <f t="shared" si="0"/>
        <v>530.38000000000011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100</v>
      </c>
      <c r="G14" s="43">
        <v>0.98</v>
      </c>
      <c r="H14" s="43">
        <v>6.15</v>
      </c>
      <c r="I14" s="43">
        <v>3.73</v>
      </c>
      <c r="J14" s="43">
        <v>74.2</v>
      </c>
      <c r="K14" s="44">
        <v>15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1.75</v>
      </c>
      <c r="H15" s="43">
        <v>4.8899999999999997</v>
      </c>
      <c r="I15" s="43">
        <v>8.49</v>
      </c>
      <c r="J15" s="43">
        <v>84.75</v>
      </c>
      <c r="K15" s="44">
        <v>187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120</v>
      </c>
      <c r="G16" s="43">
        <v>26.71</v>
      </c>
      <c r="H16" s="43">
        <v>17.05</v>
      </c>
      <c r="I16" s="43">
        <v>0</v>
      </c>
      <c r="J16" s="43">
        <v>278.98</v>
      </c>
      <c r="K16" s="44">
        <v>108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5.52</v>
      </c>
      <c r="H17" s="43">
        <v>4.5199999999999996</v>
      </c>
      <c r="I17" s="43">
        <v>26.45</v>
      </c>
      <c r="J17" s="43">
        <v>168.45</v>
      </c>
      <c r="K17" s="44">
        <v>688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0.2</v>
      </c>
      <c r="H18" s="43">
        <v>0</v>
      </c>
      <c r="I18" s="43">
        <v>14</v>
      </c>
      <c r="J18" s="43">
        <v>28</v>
      </c>
      <c r="K18" s="44">
        <v>376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30</v>
      </c>
      <c r="G20" s="43">
        <v>1.67</v>
      </c>
      <c r="H20" s="43">
        <v>0.34</v>
      </c>
      <c r="I20" s="43">
        <v>14.7</v>
      </c>
      <c r="J20" s="43">
        <v>68.47</v>
      </c>
      <c r="K20" s="44">
        <v>1</v>
      </c>
      <c r="L20" s="43"/>
    </row>
    <row r="21" spans="1:12" ht="15" x14ac:dyDescent="0.25">
      <c r="A21" s="23"/>
      <c r="B21" s="15"/>
      <c r="C21" s="11"/>
      <c r="D21" s="6"/>
      <c r="E21" s="42" t="s">
        <v>43</v>
      </c>
      <c r="F21" s="43">
        <v>10</v>
      </c>
      <c r="G21" s="43">
        <v>2.3199999999999998</v>
      </c>
      <c r="H21" s="43">
        <v>2.95</v>
      </c>
      <c r="I21" s="43">
        <v>0</v>
      </c>
      <c r="J21" s="43">
        <v>36.4</v>
      </c>
      <c r="K21" s="44">
        <v>15</v>
      </c>
      <c r="L21" s="43"/>
    </row>
    <row r="22" spans="1:12" ht="15" x14ac:dyDescent="0.25">
      <c r="A22" s="23"/>
      <c r="B22" s="15"/>
      <c r="C22" s="11"/>
      <c r="D22" s="6" t="s">
        <v>24</v>
      </c>
      <c r="E22" s="42" t="s">
        <v>53</v>
      </c>
      <c r="F22" s="43">
        <v>100</v>
      </c>
      <c r="G22" s="43">
        <v>0.5</v>
      </c>
      <c r="H22" s="43">
        <v>0.5</v>
      </c>
      <c r="I22" s="43">
        <v>12.2</v>
      </c>
      <c r="J22" s="43">
        <v>55.28</v>
      </c>
      <c r="K22" s="44">
        <v>338</v>
      </c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960</v>
      </c>
      <c r="G23" s="19">
        <f t="shared" ref="G23:J23" si="2">SUM(G14:G22)</f>
        <v>39.650000000000006</v>
      </c>
      <c r="H23" s="19">
        <f t="shared" si="2"/>
        <v>36.400000000000006</v>
      </c>
      <c r="I23" s="19">
        <f t="shared" si="2"/>
        <v>79.570000000000007</v>
      </c>
      <c r="J23" s="19">
        <f t="shared" si="2"/>
        <v>794.53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1520</v>
      </c>
      <c r="G24" s="32">
        <f t="shared" ref="G24:J24" si="4">G13+G23</f>
        <v>55.150000000000006</v>
      </c>
      <c r="H24" s="32">
        <f t="shared" si="4"/>
        <v>54.330000000000005</v>
      </c>
      <c r="I24" s="32">
        <f t="shared" si="4"/>
        <v>154.63</v>
      </c>
      <c r="J24" s="32">
        <f t="shared" si="4"/>
        <v>1324.91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200</v>
      </c>
      <c r="G25" s="40">
        <v>6.24</v>
      </c>
      <c r="H25" s="40">
        <v>6.1</v>
      </c>
      <c r="I25" s="40">
        <v>19.7</v>
      </c>
      <c r="J25" s="40">
        <v>158.63999999999999</v>
      </c>
      <c r="K25" s="41">
        <v>390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5.53</v>
      </c>
      <c r="H27" s="43">
        <v>6.06</v>
      </c>
      <c r="I27" s="43">
        <v>24.63</v>
      </c>
      <c r="J27" s="43">
        <v>174</v>
      </c>
      <c r="K27" s="44">
        <v>379</v>
      </c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57</v>
      </c>
      <c r="F29" s="43">
        <v>100</v>
      </c>
      <c r="G29" s="43">
        <v>0.5</v>
      </c>
      <c r="H29" s="43">
        <v>0.5</v>
      </c>
      <c r="I29" s="43">
        <v>12.2</v>
      </c>
      <c r="J29" s="43">
        <v>55.28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 t="s">
        <v>55</v>
      </c>
      <c r="F30" s="43">
        <v>20</v>
      </c>
      <c r="G30" s="43">
        <v>2.25</v>
      </c>
      <c r="H30" s="43">
        <v>2.5099999999999998</v>
      </c>
      <c r="I30" s="43">
        <v>23.86</v>
      </c>
      <c r="J30" s="43">
        <v>126.78</v>
      </c>
      <c r="K30" s="44">
        <v>174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14.52</v>
      </c>
      <c r="H32" s="19">
        <f t="shared" ref="H32" si="7">SUM(H25:H31)</f>
        <v>15.17</v>
      </c>
      <c r="I32" s="19">
        <f t="shared" ref="I32" si="8">SUM(I25:I31)</f>
        <v>80.39</v>
      </c>
      <c r="J32" s="19">
        <f t="shared" ref="J32:L32" si="9">SUM(J25:J31)</f>
        <v>514.69999999999993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100</v>
      </c>
      <c r="G33" s="43">
        <v>1.36</v>
      </c>
      <c r="H33" s="43">
        <v>6.18</v>
      </c>
      <c r="I33" s="43">
        <v>8.44</v>
      </c>
      <c r="J33" s="43">
        <v>94.8</v>
      </c>
      <c r="K33" s="44">
        <v>45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59</v>
      </c>
      <c r="F34" s="43">
        <v>250</v>
      </c>
      <c r="G34" s="43">
        <v>5.49</v>
      </c>
      <c r="H34" s="43">
        <v>5.28</v>
      </c>
      <c r="I34" s="43">
        <v>16.329999999999998</v>
      </c>
      <c r="J34" s="43">
        <v>134.75</v>
      </c>
      <c r="K34" s="44">
        <v>206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100</v>
      </c>
      <c r="G35" s="43">
        <v>16.899999999999999</v>
      </c>
      <c r="H35" s="43">
        <v>0.65</v>
      </c>
      <c r="I35" s="43">
        <v>0.31</v>
      </c>
      <c r="J35" s="43">
        <v>75</v>
      </c>
      <c r="K35" s="44">
        <v>245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7.46</v>
      </c>
      <c r="H36" s="43">
        <v>5.61</v>
      </c>
      <c r="I36" s="43">
        <v>35.840000000000003</v>
      </c>
      <c r="J36" s="43">
        <v>230.45</v>
      </c>
      <c r="K36" s="44">
        <v>679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</v>
      </c>
      <c r="H37" s="43">
        <v>0</v>
      </c>
      <c r="I37" s="43">
        <v>15.3</v>
      </c>
      <c r="J37" s="43">
        <v>49.6</v>
      </c>
      <c r="K37" s="44">
        <v>648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30</v>
      </c>
      <c r="G38" s="43">
        <v>2.0299999999999998</v>
      </c>
      <c r="H38" s="43">
        <v>0.25</v>
      </c>
      <c r="I38" s="43">
        <v>15.02</v>
      </c>
      <c r="J38" s="43">
        <v>70.400000000000006</v>
      </c>
      <c r="K38" s="44">
        <v>2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30</v>
      </c>
      <c r="G39" s="43">
        <v>1.67</v>
      </c>
      <c r="H39" s="43">
        <v>0.34</v>
      </c>
      <c r="I39" s="43">
        <v>14.7</v>
      </c>
      <c r="J39" s="43">
        <v>68.47</v>
      </c>
      <c r="K39" s="44">
        <v>1</v>
      </c>
      <c r="L39" s="43"/>
    </row>
    <row r="40" spans="1:12" ht="15" x14ac:dyDescent="0.25">
      <c r="A40" s="14"/>
      <c r="B40" s="15"/>
      <c r="C40" s="11"/>
      <c r="D40" s="6"/>
      <c r="E40" s="42" t="s">
        <v>43</v>
      </c>
      <c r="F40" s="43">
        <v>10</v>
      </c>
      <c r="G40" s="43">
        <v>2.3199999999999998</v>
      </c>
      <c r="H40" s="43">
        <v>2.95</v>
      </c>
      <c r="I40" s="43">
        <v>0</v>
      </c>
      <c r="J40" s="43">
        <v>36.4</v>
      </c>
      <c r="K40" s="44">
        <v>15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870</v>
      </c>
      <c r="G42" s="19">
        <f t="shared" ref="G42" si="10">SUM(G33:G41)</f>
        <v>37.230000000000004</v>
      </c>
      <c r="H42" s="19">
        <f t="shared" ref="H42" si="11">SUM(H33:H41)</f>
        <v>21.26</v>
      </c>
      <c r="I42" s="19">
        <f t="shared" ref="I42" si="12">SUM(I33:I41)</f>
        <v>105.94</v>
      </c>
      <c r="J42" s="19">
        <f t="shared" ref="J42:L42" si="13">SUM(J33:J41)</f>
        <v>759.87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1390</v>
      </c>
      <c r="G43" s="32">
        <f t="shared" ref="G43" si="14">G32+G42</f>
        <v>51.75</v>
      </c>
      <c r="H43" s="32">
        <f t="shared" ref="H43" si="15">H32+H42</f>
        <v>36.43</v>
      </c>
      <c r="I43" s="32">
        <f t="shared" ref="I43" si="16">I32+I42</f>
        <v>186.32999999999998</v>
      </c>
      <c r="J43" s="32">
        <f t="shared" ref="J43:L43" si="17">J32+J42</f>
        <v>1274.57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200</v>
      </c>
      <c r="G44" s="40">
        <v>6.72</v>
      </c>
      <c r="H44" s="40">
        <v>10.42</v>
      </c>
      <c r="I44" s="40">
        <v>25.86</v>
      </c>
      <c r="J44" s="40">
        <v>224.94</v>
      </c>
      <c r="K44" s="41">
        <v>68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0.2</v>
      </c>
      <c r="H46" s="43">
        <v>0</v>
      </c>
      <c r="I46" s="43">
        <v>14</v>
      </c>
      <c r="J46" s="43">
        <v>28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2.7</v>
      </c>
      <c r="H47" s="43">
        <v>0.33</v>
      </c>
      <c r="I47" s="43">
        <v>20.02</v>
      </c>
      <c r="J47" s="43">
        <v>93.86</v>
      </c>
      <c r="K47" s="44">
        <v>21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53</v>
      </c>
      <c r="F48" s="43">
        <v>100</v>
      </c>
      <c r="G48" s="43">
        <v>0.5</v>
      </c>
      <c r="H48" s="43">
        <v>0.5</v>
      </c>
      <c r="I48" s="43">
        <v>12.2</v>
      </c>
      <c r="J48" s="43">
        <v>55.28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 t="s">
        <v>43</v>
      </c>
      <c r="F49" s="43">
        <v>15</v>
      </c>
      <c r="G49" s="43">
        <v>3.48</v>
      </c>
      <c r="H49" s="43">
        <v>4.43</v>
      </c>
      <c r="I49" s="43">
        <v>0</v>
      </c>
      <c r="J49" s="43">
        <v>54.6</v>
      </c>
      <c r="K49" s="44">
        <v>15</v>
      </c>
      <c r="L49" s="43"/>
    </row>
    <row r="50" spans="1:12" ht="15" x14ac:dyDescent="0.25">
      <c r="A50" s="23"/>
      <c r="B50" s="15"/>
      <c r="C50" s="11"/>
      <c r="D50" s="6"/>
      <c r="E50" s="42" t="s">
        <v>64</v>
      </c>
      <c r="F50" s="43">
        <v>10</v>
      </c>
      <c r="G50" s="43">
        <v>0</v>
      </c>
      <c r="H50" s="43">
        <v>8.1999999999999993</v>
      </c>
      <c r="I50" s="43">
        <v>0.1</v>
      </c>
      <c r="J50" s="43">
        <v>75</v>
      </c>
      <c r="K50" s="44">
        <v>14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565</v>
      </c>
      <c r="G51" s="19">
        <f t="shared" ref="G51" si="18">SUM(G44:G50)</f>
        <v>13.600000000000001</v>
      </c>
      <c r="H51" s="19">
        <f t="shared" ref="H51" si="19">SUM(H44:H50)</f>
        <v>23.88</v>
      </c>
      <c r="I51" s="19">
        <f t="shared" ref="I51" si="20">SUM(I44:I50)</f>
        <v>72.179999999999993</v>
      </c>
      <c r="J51" s="19">
        <f t="shared" ref="J51:L51" si="21">SUM(J44:J50)</f>
        <v>531.68000000000006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100</v>
      </c>
      <c r="G52" s="43">
        <v>1.33</v>
      </c>
      <c r="H52" s="43">
        <v>5.83</v>
      </c>
      <c r="I52" s="43">
        <v>6.5</v>
      </c>
      <c r="J52" s="43">
        <v>85.17</v>
      </c>
      <c r="K52" s="44">
        <v>55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66</v>
      </c>
      <c r="F53" s="43">
        <v>250</v>
      </c>
      <c r="G53" s="43">
        <v>2.69</v>
      </c>
      <c r="H53" s="43">
        <v>2.84</v>
      </c>
      <c r="I53" s="43">
        <v>17.14</v>
      </c>
      <c r="J53" s="43">
        <v>104.75</v>
      </c>
      <c r="K53" s="44">
        <v>208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67</v>
      </c>
      <c r="F54" s="43">
        <v>180</v>
      </c>
      <c r="G54" s="43">
        <v>12.36</v>
      </c>
      <c r="H54" s="43">
        <v>12.96</v>
      </c>
      <c r="I54" s="43">
        <v>21.06</v>
      </c>
      <c r="J54" s="43">
        <v>189</v>
      </c>
      <c r="K54" s="44">
        <v>92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3.06</v>
      </c>
      <c r="H55" s="43">
        <v>4.8</v>
      </c>
      <c r="I55" s="43">
        <v>20.45</v>
      </c>
      <c r="J55" s="43">
        <v>137.25</v>
      </c>
      <c r="K55" s="44">
        <v>694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83</v>
      </c>
      <c r="F56" s="43">
        <v>200</v>
      </c>
      <c r="G56" s="43">
        <v>5.53</v>
      </c>
      <c r="H56" s="43">
        <v>6.06</v>
      </c>
      <c r="I56" s="43">
        <v>24.63</v>
      </c>
      <c r="J56" s="43">
        <v>174</v>
      </c>
      <c r="K56" s="44">
        <v>379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30</v>
      </c>
      <c r="G58" s="43">
        <v>1.67</v>
      </c>
      <c r="H58" s="43">
        <v>0.34</v>
      </c>
      <c r="I58" s="43">
        <v>14.7</v>
      </c>
      <c r="J58" s="43">
        <v>68.47</v>
      </c>
      <c r="K58" s="44">
        <v>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" si="22">SUM(G52:G60)</f>
        <v>26.64</v>
      </c>
      <c r="H61" s="19">
        <f t="shared" ref="H61" si="23">SUM(H52:H60)</f>
        <v>32.830000000000005</v>
      </c>
      <c r="I61" s="19">
        <f t="shared" ref="I61" si="24">SUM(I52:I60)</f>
        <v>104.48</v>
      </c>
      <c r="J61" s="19">
        <f t="shared" ref="J61:L61" si="25">SUM(J52:J60)</f>
        <v>758.6400000000001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1475</v>
      </c>
      <c r="G62" s="32">
        <f t="shared" ref="G62" si="26">G51+G61</f>
        <v>40.24</v>
      </c>
      <c r="H62" s="32">
        <f t="shared" ref="H62" si="27">H51+H61</f>
        <v>56.710000000000008</v>
      </c>
      <c r="I62" s="32">
        <f t="shared" ref="I62" si="28">I51+I61</f>
        <v>176.66</v>
      </c>
      <c r="J62" s="32">
        <f t="shared" ref="J62:L62" si="29">J51+J61</f>
        <v>1290.3200000000002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200</v>
      </c>
      <c r="G63" s="40">
        <v>5.87</v>
      </c>
      <c r="H63" s="40">
        <v>8.5299999999999994</v>
      </c>
      <c r="I63" s="40">
        <v>31.33</v>
      </c>
      <c r="J63" s="40">
        <v>232.8</v>
      </c>
      <c r="K63" s="41">
        <v>104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5.53</v>
      </c>
      <c r="H65" s="43">
        <v>6.06</v>
      </c>
      <c r="I65" s="43">
        <v>24.63</v>
      </c>
      <c r="J65" s="43">
        <v>174</v>
      </c>
      <c r="K65" s="44">
        <v>382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30</v>
      </c>
      <c r="G66" s="43">
        <v>2.0299999999999998</v>
      </c>
      <c r="H66" s="43">
        <v>0.25</v>
      </c>
      <c r="I66" s="43">
        <v>15.02</v>
      </c>
      <c r="J66" s="43">
        <v>70.400000000000006</v>
      </c>
      <c r="K66" s="44">
        <v>2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45</v>
      </c>
      <c r="F67" s="43">
        <v>100</v>
      </c>
      <c r="G67" s="43">
        <v>0.5</v>
      </c>
      <c r="H67" s="43">
        <v>0.5</v>
      </c>
      <c r="I67" s="43">
        <v>12.2</v>
      </c>
      <c r="J67" s="43">
        <v>55.28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13.93</v>
      </c>
      <c r="H70" s="19">
        <f t="shared" ref="H70" si="31">SUM(H63:H69)</f>
        <v>15.34</v>
      </c>
      <c r="I70" s="19">
        <f t="shared" ref="I70" si="32">SUM(I63:I69)</f>
        <v>83.179999999999993</v>
      </c>
      <c r="J70" s="19">
        <f t="shared" ref="J70:L70" si="33">SUM(J63:J69)</f>
        <v>532.48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100</v>
      </c>
      <c r="G71" s="43">
        <v>1.08</v>
      </c>
      <c r="H71" s="43">
        <v>0.18</v>
      </c>
      <c r="I71" s="43">
        <v>8.6199999999999992</v>
      </c>
      <c r="J71" s="43">
        <v>40.4</v>
      </c>
      <c r="K71" s="44">
        <v>38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72</v>
      </c>
      <c r="F72" s="43">
        <v>250</v>
      </c>
      <c r="G72" s="43">
        <v>2.16</v>
      </c>
      <c r="H72" s="43">
        <v>5.76</v>
      </c>
      <c r="I72" s="43">
        <v>13.21</v>
      </c>
      <c r="J72" s="43">
        <v>116.1</v>
      </c>
      <c r="K72" s="44">
        <v>82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73</v>
      </c>
      <c r="F73" s="43">
        <v>80</v>
      </c>
      <c r="G73" s="43">
        <v>12.5</v>
      </c>
      <c r="H73" s="43">
        <v>8.4</v>
      </c>
      <c r="I73" s="43">
        <v>7.3</v>
      </c>
      <c r="J73" s="43">
        <v>153.5</v>
      </c>
      <c r="K73" s="44">
        <v>235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74</v>
      </c>
      <c r="F74" s="43">
        <v>180</v>
      </c>
      <c r="G74" s="43">
        <v>4.6500000000000004</v>
      </c>
      <c r="H74" s="43">
        <v>6.1</v>
      </c>
      <c r="I74" s="43">
        <v>48.32</v>
      </c>
      <c r="J74" s="43">
        <v>270.22000000000003</v>
      </c>
      <c r="K74" s="44">
        <v>191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0.04</v>
      </c>
      <c r="H75" s="43">
        <v>0</v>
      </c>
      <c r="I75" s="43">
        <v>24.76</v>
      </c>
      <c r="J75" s="43">
        <v>94.2</v>
      </c>
      <c r="K75" s="44">
        <v>349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30</v>
      </c>
      <c r="G77" s="43">
        <v>1.67</v>
      </c>
      <c r="H77" s="43">
        <v>0.34</v>
      </c>
      <c r="I77" s="43">
        <v>14.7</v>
      </c>
      <c r="J77" s="43">
        <v>68.47</v>
      </c>
      <c r="K77" s="44">
        <v>1</v>
      </c>
      <c r="L77" s="43"/>
    </row>
    <row r="78" spans="1:12" ht="15" x14ac:dyDescent="0.25">
      <c r="A78" s="23"/>
      <c r="B78" s="15"/>
      <c r="C78" s="11"/>
      <c r="D78" s="6" t="s">
        <v>24</v>
      </c>
      <c r="E78" s="42" t="s">
        <v>53</v>
      </c>
      <c r="F78" s="43">
        <v>80</v>
      </c>
      <c r="G78" s="43">
        <v>0.4</v>
      </c>
      <c r="H78" s="43">
        <v>0.4</v>
      </c>
      <c r="I78" s="43">
        <v>9.76</v>
      </c>
      <c r="J78" s="43">
        <v>44.23</v>
      </c>
      <c r="K78" s="44">
        <v>338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920</v>
      </c>
      <c r="G80" s="19">
        <f t="shared" ref="G80" si="34">SUM(G71:G79)</f>
        <v>22.5</v>
      </c>
      <c r="H80" s="19">
        <f t="shared" ref="H80" si="35">SUM(H71:H79)</f>
        <v>21.179999999999996</v>
      </c>
      <c r="I80" s="19">
        <f t="shared" ref="I80" si="36">SUM(I71:I79)</f>
        <v>126.67000000000002</v>
      </c>
      <c r="J80" s="19">
        <f t="shared" ref="J80:L80" si="37">SUM(J71:J79)</f>
        <v>787.12000000000012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1450</v>
      </c>
      <c r="G81" s="32">
        <f t="shared" ref="G81" si="38">G70+G80</f>
        <v>36.43</v>
      </c>
      <c r="H81" s="32">
        <f t="shared" ref="H81" si="39">H70+H80</f>
        <v>36.519999999999996</v>
      </c>
      <c r="I81" s="32">
        <f t="shared" ref="I81" si="40">I70+I80</f>
        <v>209.85000000000002</v>
      </c>
      <c r="J81" s="32">
        <f t="shared" ref="J81:L81" si="41">J70+J80</f>
        <v>1319.6000000000001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200</v>
      </c>
      <c r="G82" s="40">
        <v>6.98</v>
      </c>
      <c r="H82" s="40">
        <v>10.42</v>
      </c>
      <c r="I82" s="40">
        <v>25</v>
      </c>
      <c r="J82" s="40">
        <v>222.38</v>
      </c>
      <c r="K82" s="41">
        <v>64</v>
      </c>
      <c r="L82" s="40"/>
    </row>
    <row r="83" spans="1:12" ht="15" x14ac:dyDescent="0.25">
      <c r="A83" s="23"/>
      <c r="B83" s="15"/>
      <c r="C83" s="11"/>
      <c r="D83" s="6"/>
      <c r="E83" s="42" t="s">
        <v>64</v>
      </c>
      <c r="F83" s="43">
        <v>10</v>
      </c>
      <c r="G83" s="43">
        <v>0</v>
      </c>
      <c r="H83" s="43">
        <v>8.1999999999999993</v>
      </c>
      <c r="I83" s="43">
        <v>0.1</v>
      </c>
      <c r="J83" s="43">
        <v>75</v>
      </c>
      <c r="K83" s="44">
        <v>14</v>
      </c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30</v>
      </c>
      <c r="G85" s="43">
        <v>2.0299999999999998</v>
      </c>
      <c r="H85" s="43">
        <v>0.25</v>
      </c>
      <c r="I85" s="43">
        <v>15.02</v>
      </c>
      <c r="J85" s="43">
        <v>70.400000000000006</v>
      </c>
      <c r="K85" s="44">
        <v>2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43</v>
      </c>
      <c r="F87" s="43">
        <v>15</v>
      </c>
      <c r="G87" s="43">
        <v>3.48</v>
      </c>
      <c r="H87" s="43">
        <v>4.43</v>
      </c>
      <c r="I87" s="43">
        <v>0</v>
      </c>
      <c r="J87" s="43">
        <v>54.6</v>
      </c>
      <c r="K87" s="44">
        <v>15</v>
      </c>
      <c r="L87" s="43"/>
    </row>
    <row r="88" spans="1:12" ht="15" x14ac:dyDescent="0.25">
      <c r="A88" s="23"/>
      <c r="B88" s="15"/>
      <c r="C88" s="11"/>
      <c r="D88" s="6"/>
      <c r="E88" s="42" t="s">
        <v>77</v>
      </c>
      <c r="F88" s="43">
        <v>200</v>
      </c>
      <c r="G88" s="43">
        <v>5.8</v>
      </c>
      <c r="H88" s="43">
        <v>5</v>
      </c>
      <c r="I88" s="43">
        <v>8</v>
      </c>
      <c r="J88" s="43">
        <v>106</v>
      </c>
      <c r="K88" s="44">
        <v>386</v>
      </c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455</v>
      </c>
      <c r="G89" s="19">
        <f t="shared" ref="G89" si="42">SUM(G82:G88)</f>
        <v>18.29</v>
      </c>
      <c r="H89" s="19">
        <f t="shared" ref="H89" si="43">SUM(H82:H88)</f>
        <v>28.299999999999997</v>
      </c>
      <c r="I89" s="19">
        <f t="shared" ref="I89" si="44">SUM(I82:I88)</f>
        <v>48.120000000000005</v>
      </c>
      <c r="J89" s="19">
        <f t="shared" ref="J89:L89" si="45">SUM(J82:J88)</f>
        <v>528.38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78</v>
      </c>
      <c r="F90" s="43">
        <v>100</v>
      </c>
      <c r="G90" s="43">
        <v>2.95</v>
      </c>
      <c r="H90" s="43">
        <v>0.2</v>
      </c>
      <c r="I90" s="43">
        <v>5.47</v>
      </c>
      <c r="J90" s="43">
        <v>36.67</v>
      </c>
      <c r="K90" s="44">
        <v>131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79</v>
      </c>
      <c r="F91" s="43">
        <v>250</v>
      </c>
      <c r="G91" s="43">
        <v>1.98</v>
      </c>
      <c r="H91" s="43">
        <v>2.74</v>
      </c>
      <c r="I91" s="43">
        <v>14.58</v>
      </c>
      <c r="J91" s="43">
        <v>90.75</v>
      </c>
      <c r="K91" s="44">
        <v>204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80</v>
      </c>
      <c r="F92" s="43">
        <v>90</v>
      </c>
      <c r="G92" s="43">
        <v>2.4</v>
      </c>
      <c r="H92" s="43">
        <v>5.5</v>
      </c>
      <c r="I92" s="43">
        <v>8.8000000000000007</v>
      </c>
      <c r="J92" s="43">
        <v>104.7</v>
      </c>
      <c r="K92" s="44">
        <v>294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81</v>
      </c>
      <c r="F93" s="43">
        <v>150</v>
      </c>
      <c r="G93" s="43">
        <v>2.78</v>
      </c>
      <c r="H93" s="43">
        <v>6.48</v>
      </c>
      <c r="I93" s="43">
        <v>34.520000000000003</v>
      </c>
      <c r="J93" s="43">
        <v>213.53</v>
      </c>
      <c r="K93" s="44">
        <v>336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82</v>
      </c>
      <c r="F94" s="43">
        <v>200</v>
      </c>
      <c r="G94" s="43">
        <v>1</v>
      </c>
      <c r="H94" s="43">
        <v>0.2</v>
      </c>
      <c r="I94" s="43">
        <v>20.2</v>
      </c>
      <c r="J94" s="43">
        <v>92</v>
      </c>
      <c r="K94" s="44">
        <v>399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30</v>
      </c>
      <c r="G95" s="43">
        <v>2.0299999999999998</v>
      </c>
      <c r="H95" s="43">
        <v>0.25</v>
      </c>
      <c r="I95" s="43">
        <v>15.02</v>
      </c>
      <c r="J95" s="43">
        <v>70.400000000000006</v>
      </c>
      <c r="K95" s="44">
        <v>2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30</v>
      </c>
      <c r="G96" s="43">
        <v>1.67</v>
      </c>
      <c r="H96" s="43">
        <v>0.34</v>
      </c>
      <c r="I96" s="43">
        <v>14.7</v>
      </c>
      <c r="J96" s="43">
        <v>68.47</v>
      </c>
      <c r="K96" s="44">
        <v>1</v>
      </c>
      <c r="L96" s="43"/>
    </row>
    <row r="97" spans="1:12" ht="15" x14ac:dyDescent="0.25">
      <c r="A97" s="23"/>
      <c r="B97" s="15"/>
      <c r="C97" s="11"/>
      <c r="D97" s="6"/>
      <c r="E97" s="42" t="s">
        <v>43</v>
      </c>
      <c r="F97" s="43">
        <v>10</v>
      </c>
      <c r="G97" s="43">
        <v>2.3199999999999998</v>
      </c>
      <c r="H97" s="43">
        <v>2.95</v>
      </c>
      <c r="I97" s="43">
        <v>0</v>
      </c>
      <c r="J97" s="43">
        <v>36.4</v>
      </c>
      <c r="K97" s="44">
        <v>15</v>
      </c>
      <c r="L97" s="43"/>
    </row>
    <row r="98" spans="1:12" ht="15" x14ac:dyDescent="0.25">
      <c r="A98" s="23"/>
      <c r="B98" s="15"/>
      <c r="C98" s="11"/>
      <c r="D98" s="6"/>
      <c r="E98" s="42" t="s">
        <v>64</v>
      </c>
      <c r="F98" s="43">
        <v>5</v>
      </c>
      <c r="G98" s="43">
        <v>0</v>
      </c>
      <c r="H98" s="43">
        <v>4.0999999999999996</v>
      </c>
      <c r="I98" s="43">
        <v>0.05</v>
      </c>
      <c r="J98" s="43">
        <v>37.5</v>
      </c>
      <c r="K98" s="44">
        <v>14</v>
      </c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865</v>
      </c>
      <c r="G99" s="19">
        <f t="shared" ref="G99" si="46">SUM(G90:G98)</f>
        <v>17.13</v>
      </c>
      <c r="H99" s="19">
        <f t="shared" ref="H99" si="47">SUM(H90:H98)</f>
        <v>22.759999999999998</v>
      </c>
      <c r="I99" s="19">
        <f t="shared" ref="I99" si="48">SUM(I90:I98)</f>
        <v>113.34</v>
      </c>
      <c r="J99" s="19">
        <f t="shared" ref="J99:L99" si="49">SUM(J90:J98)</f>
        <v>750.42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1320</v>
      </c>
      <c r="G100" s="32">
        <f t="shared" ref="G100" si="50">G89+G99</f>
        <v>35.42</v>
      </c>
      <c r="H100" s="32">
        <f t="shared" ref="H100" si="51">H89+H99</f>
        <v>51.059999999999995</v>
      </c>
      <c r="I100" s="32">
        <f t="shared" ref="I100" si="52">I89+I99</f>
        <v>161.46</v>
      </c>
      <c r="J100" s="32">
        <f t="shared" ref="J100:L100" si="53">J89+J99</f>
        <v>1278.8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54</v>
      </c>
      <c r="F101" s="40">
        <v>200</v>
      </c>
      <c r="G101" s="40">
        <v>6.24</v>
      </c>
      <c r="H101" s="40">
        <v>6.1</v>
      </c>
      <c r="I101" s="40">
        <v>19.7</v>
      </c>
      <c r="J101" s="40">
        <v>158.63999999999999</v>
      </c>
      <c r="K101" s="41">
        <v>390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0</v>
      </c>
      <c r="H103" s="43">
        <v>0</v>
      </c>
      <c r="I103" s="43">
        <v>15.3</v>
      </c>
      <c r="J103" s="43">
        <v>49.6</v>
      </c>
      <c r="K103" s="44">
        <v>648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57</v>
      </c>
      <c r="F105" s="43">
        <v>100</v>
      </c>
      <c r="G105" s="43">
        <v>0.5</v>
      </c>
      <c r="H105" s="43">
        <v>0.5</v>
      </c>
      <c r="I105" s="43">
        <v>12.2</v>
      </c>
      <c r="J105" s="43">
        <v>55.28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 t="s">
        <v>55</v>
      </c>
      <c r="F106" s="43">
        <v>30</v>
      </c>
      <c r="G106" s="43">
        <v>3.38</v>
      </c>
      <c r="H106" s="43">
        <v>3.76</v>
      </c>
      <c r="I106" s="43">
        <v>35.79</v>
      </c>
      <c r="J106" s="43">
        <v>190.17</v>
      </c>
      <c r="K106" s="44">
        <v>174</v>
      </c>
      <c r="L106" s="43"/>
    </row>
    <row r="107" spans="1:12" ht="15" x14ac:dyDescent="0.25">
      <c r="A107" s="23"/>
      <c r="B107" s="15"/>
      <c r="C107" s="11"/>
      <c r="D107" s="6"/>
      <c r="E107" s="42" t="s">
        <v>64</v>
      </c>
      <c r="F107" s="43">
        <v>10</v>
      </c>
      <c r="G107" s="43">
        <v>0</v>
      </c>
      <c r="H107" s="43">
        <v>8.1999999999999993</v>
      </c>
      <c r="I107" s="43">
        <v>0.1</v>
      </c>
      <c r="J107" s="43">
        <v>75</v>
      </c>
      <c r="K107" s="44">
        <v>14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10.120000000000001</v>
      </c>
      <c r="H108" s="19">
        <f t="shared" si="54"/>
        <v>18.559999999999999</v>
      </c>
      <c r="I108" s="19">
        <f t="shared" si="54"/>
        <v>83.09</v>
      </c>
      <c r="J108" s="19">
        <f t="shared" si="54"/>
        <v>528.68999999999994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84</v>
      </c>
      <c r="F109" s="43">
        <v>100</v>
      </c>
      <c r="G109" s="43">
        <v>0.76</v>
      </c>
      <c r="H109" s="43">
        <v>6.09</v>
      </c>
      <c r="I109" s="43">
        <v>2.38</v>
      </c>
      <c r="J109" s="43">
        <v>67.3</v>
      </c>
      <c r="K109" s="44">
        <v>13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66</v>
      </c>
      <c r="F110" s="43">
        <v>250</v>
      </c>
      <c r="G110" s="43">
        <v>2.69</v>
      </c>
      <c r="H110" s="43">
        <v>2.84</v>
      </c>
      <c r="I110" s="43">
        <v>17.14</v>
      </c>
      <c r="J110" s="43">
        <v>104.75</v>
      </c>
      <c r="K110" s="44">
        <v>208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85</v>
      </c>
      <c r="F111" s="43">
        <v>200</v>
      </c>
      <c r="G111" s="43">
        <v>20</v>
      </c>
      <c r="H111" s="43">
        <v>24.4</v>
      </c>
      <c r="I111" s="43">
        <v>21.2</v>
      </c>
      <c r="J111" s="43">
        <v>386</v>
      </c>
      <c r="K111" s="44">
        <v>210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0.2</v>
      </c>
      <c r="H113" s="43">
        <v>0</v>
      </c>
      <c r="I113" s="43">
        <v>14</v>
      </c>
      <c r="J113" s="43">
        <v>28</v>
      </c>
      <c r="K113" s="44">
        <v>376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40</v>
      </c>
      <c r="G114" s="43">
        <v>2.7</v>
      </c>
      <c r="H114" s="43">
        <v>0.33</v>
      </c>
      <c r="I114" s="43">
        <v>20.02</v>
      </c>
      <c r="J114" s="43">
        <v>93.86</v>
      </c>
      <c r="K114" s="44">
        <v>21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52</v>
      </c>
      <c r="F115" s="43">
        <v>30</v>
      </c>
      <c r="G115" s="43">
        <v>1.67</v>
      </c>
      <c r="H115" s="43">
        <v>0.34</v>
      </c>
      <c r="I115" s="43">
        <v>14.7</v>
      </c>
      <c r="J115" s="43">
        <v>68.47</v>
      </c>
      <c r="K115" s="44">
        <v>1</v>
      </c>
      <c r="L115" s="43"/>
    </row>
    <row r="116" spans="1:12" ht="15" x14ac:dyDescent="0.25">
      <c r="A116" s="23"/>
      <c r="B116" s="15"/>
      <c r="C116" s="11"/>
      <c r="D116" s="6" t="s">
        <v>24</v>
      </c>
      <c r="E116" s="42" t="s">
        <v>45</v>
      </c>
      <c r="F116" s="43">
        <v>100</v>
      </c>
      <c r="G116" s="43">
        <v>0.5</v>
      </c>
      <c r="H116" s="43">
        <v>0.5</v>
      </c>
      <c r="I116" s="43">
        <v>12.2</v>
      </c>
      <c r="J116" s="43">
        <v>55.28</v>
      </c>
      <c r="K116" s="44">
        <v>338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920</v>
      </c>
      <c r="G118" s="19">
        <f t="shared" ref="G118:J118" si="56">SUM(G109:G117)</f>
        <v>28.519999999999996</v>
      </c>
      <c r="H118" s="19">
        <f t="shared" si="56"/>
        <v>34.5</v>
      </c>
      <c r="I118" s="19">
        <f t="shared" si="56"/>
        <v>101.64</v>
      </c>
      <c r="J118" s="19">
        <f t="shared" si="56"/>
        <v>803.66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1460</v>
      </c>
      <c r="G119" s="32">
        <f t="shared" ref="G119" si="58">G108+G118</f>
        <v>38.64</v>
      </c>
      <c r="H119" s="32">
        <f t="shared" ref="H119" si="59">H108+H118</f>
        <v>53.06</v>
      </c>
      <c r="I119" s="32">
        <f t="shared" ref="I119" si="60">I108+I118</f>
        <v>184.73000000000002</v>
      </c>
      <c r="J119" s="32">
        <f t="shared" ref="J119:L119" si="61">J108+J118</f>
        <v>1332.35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42</v>
      </c>
      <c r="F120" s="40">
        <v>200</v>
      </c>
      <c r="G120" s="40">
        <v>6.66</v>
      </c>
      <c r="H120" s="40">
        <v>11</v>
      </c>
      <c r="I120" s="40">
        <v>22.64</v>
      </c>
      <c r="J120" s="40">
        <v>216.44</v>
      </c>
      <c r="K120" s="41">
        <v>67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70</v>
      </c>
      <c r="F122" s="43">
        <v>200</v>
      </c>
      <c r="G122" s="43">
        <v>5.53</v>
      </c>
      <c r="H122" s="43">
        <v>6.06</v>
      </c>
      <c r="I122" s="43">
        <v>24.63</v>
      </c>
      <c r="J122" s="43">
        <v>174</v>
      </c>
      <c r="K122" s="44">
        <v>382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2.7</v>
      </c>
      <c r="H123" s="43">
        <v>0.33</v>
      </c>
      <c r="I123" s="43">
        <v>20.02</v>
      </c>
      <c r="J123" s="43">
        <v>93.86</v>
      </c>
      <c r="K123" s="44">
        <v>21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43</v>
      </c>
      <c r="F125" s="43">
        <v>20</v>
      </c>
      <c r="G125" s="43">
        <v>4.6399999999999997</v>
      </c>
      <c r="H125" s="43">
        <v>5.9</v>
      </c>
      <c r="I125" s="43">
        <v>0</v>
      </c>
      <c r="J125" s="43">
        <v>72.8</v>
      </c>
      <c r="K125" s="44">
        <v>15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460</v>
      </c>
      <c r="G127" s="19">
        <f t="shared" ref="G127:J127" si="62">SUM(G120:G126)</f>
        <v>19.53</v>
      </c>
      <c r="H127" s="19">
        <f t="shared" si="62"/>
        <v>23.29</v>
      </c>
      <c r="I127" s="19">
        <f t="shared" si="62"/>
        <v>67.289999999999992</v>
      </c>
      <c r="J127" s="19">
        <f t="shared" si="62"/>
        <v>557.1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100</v>
      </c>
      <c r="G128" s="43">
        <v>1.43</v>
      </c>
      <c r="H128" s="43">
        <v>6.09</v>
      </c>
      <c r="I128" s="43">
        <v>8.36</v>
      </c>
      <c r="J128" s="43">
        <v>93.9</v>
      </c>
      <c r="K128" s="44">
        <v>33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48</v>
      </c>
      <c r="F129" s="43">
        <v>250</v>
      </c>
      <c r="G129" s="43">
        <v>1.75</v>
      </c>
      <c r="H129" s="43">
        <v>4.8899999999999997</v>
      </c>
      <c r="I129" s="43">
        <v>8.49</v>
      </c>
      <c r="J129" s="43">
        <v>84.75</v>
      </c>
      <c r="K129" s="44">
        <v>187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87</v>
      </c>
      <c r="F130" s="43">
        <v>100</v>
      </c>
      <c r="G130" s="43">
        <v>11.43</v>
      </c>
      <c r="H130" s="43">
        <v>15.75</v>
      </c>
      <c r="I130" s="43">
        <v>2.5099999999999998</v>
      </c>
      <c r="J130" s="43">
        <v>166</v>
      </c>
      <c r="K130" s="44">
        <v>261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61</v>
      </c>
      <c r="F131" s="43">
        <v>150</v>
      </c>
      <c r="G131" s="43">
        <v>7.46</v>
      </c>
      <c r="H131" s="43">
        <v>5.61</v>
      </c>
      <c r="I131" s="43">
        <v>35.840000000000003</v>
      </c>
      <c r="J131" s="43">
        <v>230.45</v>
      </c>
      <c r="K131" s="44">
        <v>679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5.8</v>
      </c>
      <c r="H132" s="43">
        <v>5</v>
      </c>
      <c r="I132" s="43">
        <v>8</v>
      </c>
      <c r="J132" s="43">
        <v>106</v>
      </c>
      <c r="K132" s="44">
        <v>386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30</v>
      </c>
      <c r="G134" s="43">
        <v>1.67</v>
      </c>
      <c r="H134" s="43">
        <v>0.34</v>
      </c>
      <c r="I134" s="43">
        <v>14.7</v>
      </c>
      <c r="J134" s="43">
        <v>68.47</v>
      </c>
      <c r="K134" s="44">
        <v>1</v>
      </c>
      <c r="L134" s="43"/>
    </row>
    <row r="135" spans="1:12" ht="15" x14ac:dyDescent="0.25">
      <c r="A135" s="14"/>
      <c r="B135" s="15"/>
      <c r="C135" s="11"/>
      <c r="D135" s="6" t="s">
        <v>24</v>
      </c>
      <c r="E135" s="42" t="s">
        <v>53</v>
      </c>
      <c r="F135" s="43">
        <v>100</v>
      </c>
      <c r="G135" s="43">
        <v>0.5</v>
      </c>
      <c r="H135" s="43">
        <v>0.5</v>
      </c>
      <c r="I135" s="43">
        <v>12.2</v>
      </c>
      <c r="J135" s="43">
        <v>55.28</v>
      </c>
      <c r="K135" s="44">
        <v>338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930</v>
      </c>
      <c r="G137" s="19">
        <f t="shared" ref="G137:J137" si="64">SUM(G128:G136)</f>
        <v>30.04</v>
      </c>
      <c r="H137" s="19">
        <f t="shared" si="64"/>
        <v>38.180000000000007</v>
      </c>
      <c r="I137" s="19">
        <f t="shared" si="64"/>
        <v>90.100000000000009</v>
      </c>
      <c r="J137" s="19">
        <f t="shared" si="64"/>
        <v>804.84999999999991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1390</v>
      </c>
      <c r="G138" s="32">
        <f t="shared" ref="G138" si="66">G127+G137</f>
        <v>49.57</v>
      </c>
      <c r="H138" s="32">
        <f t="shared" ref="H138" si="67">H127+H137</f>
        <v>61.470000000000006</v>
      </c>
      <c r="I138" s="32">
        <f t="shared" ref="I138" si="68">I127+I137</f>
        <v>157.38999999999999</v>
      </c>
      <c r="J138" s="32">
        <f t="shared" ref="J138:L138" si="69">J127+J137</f>
        <v>1361.9499999999998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88</v>
      </c>
      <c r="F139" s="40">
        <v>200</v>
      </c>
      <c r="G139" s="40">
        <v>4.67</v>
      </c>
      <c r="H139" s="40">
        <v>6.8</v>
      </c>
      <c r="I139" s="40">
        <v>52</v>
      </c>
      <c r="J139" s="40">
        <v>293</v>
      </c>
      <c r="K139" s="41">
        <v>98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45</v>
      </c>
      <c r="F143" s="43">
        <v>100</v>
      </c>
      <c r="G143" s="43">
        <v>0.5</v>
      </c>
      <c r="H143" s="43">
        <v>0.5</v>
      </c>
      <c r="I143" s="43">
        <v>12.2</v>
      </c>
      <c r="J143" s="43">
        <v>55.28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 t="s">
        <v>55</v>
      </c>
      <c r="F144" s="43">
        <v>20</v>
      </c>
      <c r="G144" s="43">
        <v>2.25</v>
      </c>
      <c r="H144" s="43">
        <v>2.5099999999999998</v>
      </c>
      <c r="I144" s="43">
        <v>23.86</v>
      </c>
      <c r="J144" s="43">
        <v>126.78</v>
      </c>
      <c r="K144" s="44">
        <v>174</v>
      </c>
      <c r="L144" s="43"/>
    </row>
    <row r="145" spans="1:12" ht="15" x14ac:dyDescent="0.25">
      <c r="A145" s="23"/>
      <c r="B145" s="15"/>
      <c r="C145" s="11"/>
      <c r="D145" s="6"/>
      <c r="E145" s="42" t="s">
        <v>46</v>
      </c>
      <c r="F145" s="43">
        <v>200</v>
      </c>
      <c r="G145" s="43">
        <v>1</v>
      </c>
      <c r="H145" s="43">
        <v>0.2</v>
      </c>
      <c r="I145" s="43">
        <v>20.2</v>
      </c>
      <c r="J145" s="43">
        <v>92</v>
      </c>
      <c r="K145" s="44">
        <v>399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8.42</v>
      </c>
      <c r="H146" s="19">
        <f t="shared" si="70"/>
        <v>10.009999999999998</v>
      </c>
      <c r="I146" s="19">
        <f t="shared" si="70"/>
        <v>108.26</v>
      </c>
      <c r="J146" s="19">
        <f t="shared" si="70"/>
        <v>567.05999999999995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89</v>
      </c>
      <c r="F147" s="43">
        <v>100</v>
      </c>
      <c r="G147" s="43">
        <v>1.41</v>
      </c>
      <c r="H147" s="43">
        <v>5.08</v>
      </c>
      <c r="I147" s="43">
        <v>9.02</v>
      </c>
      <c r="J147" s="43">
        <v>87.4</v>
      </c>
      <c r="K147" s="44">
        <v>43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90</v>
      </c>
      <c r="F148" s="43">
        <v>250</v>
      </c>
      <c r="G148" s="43">
        <v>2</v>
      </c>
      <c r="H148" s="43">
        <v>5.1100000000000003</v>
      </c>
      <c r="I148" s="43">
        <v>16.93</v>
      </c>
      <c r="J148" s="43">
        <v>121.75</v>
      </c>
      <c r="K148" s="44">
        <v>197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91</v>
      </c>
      <c r="F149" s="43">
        <v>100</v>
      </c>
      <c r="G149" s="43">
        <v>12.88</v>
      </c>
      <c r="H149" s="43">
        <v>6.75</v>
      </c>
      <c r="I149" s="43">
        <v>17.13</v>
      </c>
      <c r="J149" s="43">
        <v>187.5</v>
      </c>
      <c r="K149" s="44">
        <v>134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50</v>
      </c>
      <c r="F150" s="43">
        <v>150</v>
      </c>
      <c r="G150" s="43">
        <v>5.52</v>
      </c>
      <c r="H150" s="43">
        <v>4.5199999999999996</v>
      </c>
      <c r="I150" s="43">
        <v>26.45</v>
      </c>
      <c r="J150" s="43">
        <v>168.45</v>
      </c>
      <c r="K150" s="44">
        <v>688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92</v>
      </c>
      <c r="F151" s="43">
        <v>200</v>
      </c>
      <c r="G151" s="43">
        <v>0.2</v>
      </c>
      <c r="H151" s="43">
        <v>0</v>
      </c>
      <c r="I151" s="43">
        <v>22.3</v>
      </c>
      <c r="J151" s="43">
        <v>110</v>
      </c>
      <c r="K151" s="44">
        <v>859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43">
        <v>30</v>
      </c>
      <c r="G153" s="43">
        <v>1.67</v>
      </c>
      <c r="H153" s="43">
        <v>0.34</v>
      </c>
      <c r="I153" s="43">
        <v>14.7</v>
      </c>
      <c r="J153" s="43">
        <v>68.47</v>
      </c>
      <c r="K153" s="44">
        <v>1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 t="s">
        <v>24</v>
      </c>
      <c r="E155" s="42" t="s">
        <v>57</v>
      </c>
      <c r="F155" s="43">
        <v>100</v>
      </c>
      <c r="G155" s="43">
        <v>0.5</v>
      </c>
      <c r="H155" s="43">
        <v>0.5</v>
      </c>
      <c r="I155" s="43">
        <v>12.2</v>
      </c>
      <c r="J155" s="43">
        <v>55.28</v>
      </c>
      <c r="K155" s="44">
        <v>338</v>
      </c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930</v>
      </c>
      <c r="G156" s="19">
        <f t="shared" ref="G156:J156" si="72">SUM(G147:G155)</f>
        <v>24.18</v>
      </c>
      <c r="H156" s="19">
        <f t="shared" si="72"/>
        <v>22.3</v>
      </c>
      <c r="I156" s="19">
        <f t="shared" si="72"/>
        <v>118.73</v>
      </c>
      <c r="J156" s="19">
        <f t="shared" si="72"/>
        <v>798.84999999999991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1450</v>
      </c>
      <c r="G157" s="32">
        <f t="shared" ref="G157" si="74">G146+G156</f>
        <v>32.6</v>
      </c>
      <c r="H157" s="32">
        <f t="shared" ref="H157" si="75">H146+H156</f>
        <v>32.31</v>
      </c>
      <c r="I157" s="32">
        <f t="shared" ref="I157" si="76">I146+I156</f>
        <v>226.99</v>
      </c>
      <c r="J157" s="32">
        <f t="shared" ref="J157:L157" si="77">J146+J156</f>
        <v>1365.9099999999999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93</v>
      </c>
      <c r="F158" s="40">
        <v>200</v>
      </c>
      <c r="G158" s="40">
        <v>4.4000000000000004</v>
      </c>
      <c r="H158" s="40">
        <v>3.7</v>
      </c>
      <c r="I158" s="40">
        <v>16.8</v>
      </c>
      <c r="J158" s="40">
        <v>118</v>
      </c>
      <c r="K158" s="41">
        <v>44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83</v>
      </c>
      <c r="F160" s="43">
        <v>200</v>
      </c>
      <c r="G160" s="43">
        <v>5.53</v>
      </c>
      <c r="H160" s="43">
        <v>6.06</v>
      </c>
      <c r="I160" s="43">
        <v>24.63</v>
      </c>
      <c r="J160" s="43">
        <v>174</v>
      </c>
      <c r="K160" s="44">
        <v>379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2.7</v>
      </c>
      <c r="H161" s="43">
        <v>0.33</v>
      </c>
      <c r="I161" s="43">
        <v>20.02</v>
      </c>
      <c r="J161" s="43">
        <v>93.86</v>
      </c>
      <c r="K161" s="44">
        <v>21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43</v>
      </c>
      <c r="F163" s="43">
        <v>15</v>
      </c>
      <c r="G163" s="43">
        <v>3.48</v>
      </c>
      <c r="H163" s="43">
        <v>4.43</v>
      </c>
      <c r="I163" s="43">
        <v>0</v>
      </c>
      <c r="J163" s="43">
        <v>54.6</v>
      </c>
      <c r="K163" s="44">
        <v>15</v>
      </c>
      <c r="L163" s="43"/>
    </row>
    <row r="164" spans="1:12" ht="15" x14ac:dyDescent="0.25">
      <c r="A164" s="23"/>
      <c r="B164" s="15"/>
      <c r="C164" s="11"/>
      <c r="D164" s="6"/>
      <c r="E164" s="42" t="s">
        <v>64</v>
      </c>
      <c r="F164" s="43">
        <v>10</v>
      </c>
      <c r="G164" s="43">
        <v>0</v>
      </c>
      <c r="H164" s="43">
        <v>8.1999999999999993</v>
      </c>
      <c r="I164" s="43">
        <v>0.1</v>
      </c>
      <c r="J164" s="43">
        <v>75</v>
      </c>
      <c r="K164" s="44">
        <v>14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465</v>
      </c>
      <c r="G165" s="19">
        <f t="shared" ref="G165:J165" si="78">SUM(G158:G164)</f>
        <v>16.11</v>
      </c>
      <c r="H165" s="19">
        <f t="shared" si="78"/>
        <v>22.72</v>
      </c>
      <c r="I165" s="19">
        <f t="shared" si="78"/>
        <v>61.550000000000004</v>
      </c>
      <c r="J165" s="19">
        <f t="shared" si="78"/>
        <v>515.46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94</v>
      </c>
      <c r="F166" s="43">
        <v>100</v>
      </c>
      <c r="G166" s="43">
        <v>0.67</v>
      </c>
      <c r="H166" s="43">
        <v>0.08</v>
      </c>
      <c r="I166" s="43">
        <v>1.42</v>
      </c>
      <c r="J166" s="43">
        <v>2.4500000000000002</v>
      </c>
      <c r="K166" s="44">
        <v>70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95</v>
      </c>
      <c r="F167" s="43">
        <v>250</v>
      </c>
      <c r="G167" s="43">
        <v>7.5</v>
      </c>
      <c r="H167" s="43">
        <v>14</v>
      </c>
      <c r="I167" s="43">
        <v>24.9</v>
      </c>
      <c r="J167" s="43">
        <v>251.9</v>
      </c>
      <c r="K167" s="44">
        <v>34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96</v>
      </c>
      <c r="F168" s="43">
        <v>210</v>
      </c>
      <c r="G168" s="43">
        <v>20.3</v>
      </c>
      <c r="H168" s="43">
        <v>17</v>
      </c>
      <c r="I168" s="43">
        <v>35.69</v>
      </c>
      <c r="J168" s="43">
        <v>377</v>
      </c>
      <c r="K168" s="44">
        <v>304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62</v>
      </c>
      <c r="F170" s="43">
        <v>200</v>
      </c>
      <c r="G170" s="43">
        <v>0</v>
      </c>
      <c r="H170" s="43">
        <v>0</v>
      </c>
      <c r="I170" s="43">
        <v>15.3</v>
      </c>
      <c r="J170" s="43">
        <v>49.6</v>
      </c>
      <c r="K170" s="44">
        <v>648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52</v>
      </c>
      <c r="F172" s="43">
        <v>30</v>
      </c>
      <c r="G172" s="43">
        <v>1.67</v>
      </c>
      <c r="H172" s="43">
        <v>0.34</v>
      </c>
      <c r="I172" s="43">
        <v>14.7</v>
      </c>
      <c r="J172" s="43">
        <v>68.47</v>
      </c>
      <c r="K172" s="44">
        <v>1</v>
      </c>
      <c r="L172" s="43"/>
    </row>
    <row r="173" spans="1:12" ht="15" x14ac:dyDescent="0.25">
      <c r="A173" s="23"/>
      <c r="B173" s="15"/>
      <c r="C173" s="11"/>
      <c r="D173" s="6" t="s">
        <v>24</v>
      </c>
      <c r="E173" s="42" t="s">
        <v>53</v>
      </c>
      <c r="F173" s="43">
        <v>100</v>
      </c>
      <c r="G173" s="43">
        <v>0.5</v>
      </c>
      <c r="H173" s="43">
        <v>0.5</v>
      </c>
      <c r="I173" s="43">
        <v>12.2</v>
      </c>
      <c r="J173" s="43">
        <v>55.28</v>
      </c>
      <c r="K173" s="44">
        <v>338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890</v>
      </c>
      <c r="G175" s="19">
        <f t="shared" ref="G175:J175" si="80">SUM(G166:G174)</f>
        <v>30.64</v>
      </c>
      <c r="H175" s="19">
        <f t="shared" si="80"/>
        <v>31.919999999999998</v>
      </c>
      <c r="I175" s="19">
        <f t="shared" si="80"/>
        <v>104.21000000000001</v>
      </c>
      <c r="J175" s="19">
        <f t="shared" si="80"/>
        <v>804.7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1355</v>
      </c>
      <c r="G176" s="32">
        <f t="shared" ref="G176" si="82">G165+G175</f>
        <v>46.75</v>
      </c>
      <c r="H176" s="32">
        <f t="shared" ref="H176" si="83">H165+H175</f>
        <v>54.64</v>
      </c>
      <c r="I176" s="32">
        <f t="shared" ref="I176" si="84">I165+I175</f>
        <v>165.76000000000002</v>
      </c>
      <c r="J176" s="32">
        <f t="shared" ref="J176:L176" si="85">J165+J175</f>
        <v>1320.16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97</v>
      </c>
      <c r="F177" s="40">
        <v>200</v>
      </c>
      <c r="G177" s="40">
        <v>6.81</v>
      </c>
      <c r="H177" s="40">
        <v>10.98</v>
      </c>
      <c r="I177" s="40">
        <v>29.43</v>
      </c>
      <c r="J177" s="40">
        <v>245.95</v>
      </c>
      <c r="K177" s="41">
        <v>190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0.2</v>
      </c>
      <c r="H179" s="43">
        <v>0</v>
      </c>
      <c r="I179" s="43">
        <v>14</v>
      </c>
      <c r="J179" s="43">
        <v>28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45</v>
      </c>
      <c r="F181" s="43">
        <v>100</v>
      </c>
      <c r="G181" s="43">
        <v>0.5</v>
      </c>
      <c r="H181" s="43">
        <v>0.5</v>
      </c>
      <c r="I181" s="43">
        <v>12.2</v>
      </c>
      <c r="J181" s="43">
        <v>55.28</v>
      </c>
      <c r="K181" s="44">
        <v>338</v>
      </c>
      <c r="L181" s="43"/>
    </row>
    <row r="182" spans="1:12" ht="15" x14ac:dyDescent="0.25">
      <c r="A182" s="23"/>
      <c r="B182" s="15"/>
      <c r="C182" s="11"/>
      <c r="D182" s="6"/>
      <c r="E182" s="42" t="s">
        <v>55</v>
      </c>
      <c r="F182" s="43">
        <v>30</v>
      </c>
      <c r="G182" s="43">
        <v>3.38</v>
      </c>
      <c r="H182" s="43">
        <v>3.76</v>
      </c>
      <c r="I182" s="43">
        <v>35.79</v>
      </c>
      <c r="J182" s="43">
        <v>190.17</v>
      </c>
      <c r="K182" s="44">
        <v>174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10.89</v>
      </c>
      <c r="H184" s="19">
        <f t="shared" si="86"/>
        <v>15.24</v>
      </c>
      <c r="I184" s="19">
        <f t="shared" si="86"/>
        <v>91.419999999999987</v>
      </c>
      <c r="J184" s="19">
        <f t="shared" si="86"/>
        <v>519.4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58</v>
      </c>
      <c r="F185" s="43">
        <v>100</v>
      </c>
      <c r="G185" s="43">
        <v>1.36</v>
      </c>
      <c r="H185" s="43">
        <v>6.18</v>
      </c>
      <c r="I185" s="43">
        <v>8.44</v>
      </c>
      <c r="J185" s="43">
        <v>94.8</v>
      </c>
      <c r="K185" s="44">
        <v>45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59</v>
      </c>
      <c r="F186" s="43">
        <v>250</v>
      </c>
      <c r="G186" s="43">
        <v>5.49</v>
      </c>
      <c r="H186" s="43">
        <v>5.28</v>
      </c>
      <c r="I186" s="43">
        <v>16.329999999999998</v>
      </c>
      <c r="J186" s="43">
        <v>134.75</v>
      </c>
      <c r="K186" s="44">
        <v>206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98</v>
      </c>
      <c r="F187" s="43">
        <v>200</v>
      </c>
      <c r="G187" s="43">
        <v>2.67</v>
      </c>
      <c r="H187" s="43">
        <v>4.8</v>
      </c>
      <c r="I187" s="43">
        <v>18.399999999999999</v>
      </c>
      <c r="J187" s="43">
        <v>127.4</v>
      </c>
      <c r="K187" s="44">
        <v>289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5.53</v>
      </c>
      <c r="H189" s="43">
        <v>6.06</v>
      </c>
      <c r="I189" s="43">
        <v>24.63</v>
      </c>
      <c r="J189" s="43">
        <v>174</v>
      </c>
      <c r="K189" s="44">
        <v>382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30</v>
      </c>
      <c r="G190" s="43">
        <v>2.0299999999999998</v>
      </c>
      <c r="H190" s="43">
        <v>0.25</v>
      </c>
      <c r="I190" s="43">
        <v>15.02</v>
      </c>
      <c r="J190" s="43">
        <v>70.400000000000006</v>
      </c>
      <c r="K190" s="44">
        <v>2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43">
        <v>30</v>
      </c>
      <c r="G191" s="43">
        <v>1.67</v>
      </c>
      <c r="H191" s="43">
        <v>0.34</v>
      </c>
      <c r="I191" s="43">
        <v>14.7</v>
      </c>
      <c r="J191" s="43">
        <v>68.47</v>
      </c>
      <c r="K191" s="44">
        <v>1</v>
      </c>
      <c r="L191" s="43"/>
    </row>
    <row r="192" spans="1:12" ht="15" x14ac:dyDescent="0.25">
      <c r="A192" s="23"/>
      <c r="B192" s="15"/>
      <c r="C192" s="11"/>
      <c r="D192" s="6"/>
      <c r="E192" s="42" t="s">
        <v>43</v>
      </c>
      <c r="F192" s="43">
        <v>10</v>
      </c>
      <c r="G192" s="43">
        <v>2.3199999999999998</v>
      </c>
      <c r="H192" s="43">
        <v>2.95</v>
      </c>
      <c r="I192" s="43">
        <v>0</v>
      </c>
      <c r="J192" s="43">
        <v>36.4</v>
      </c>
      <c r="K192" s="44">
        <v>15</v>
      </c>
      <c r="L192" s="43"/>
    </row>
    <row r="193" spans="1:12" ht="15" x14ac:dyDescent="0.25">
      <c r="A193" s="23"/>
      <c r="B193" s="15"/>
      <c r="C193" s="11"/>
      <c r="D193" s="6"/>
      <c r="E193" s="42" t="s">
        <v>64</v>
      </c>
      <c r="F193" s="43">
        <v>5</v>
      </c>
      <c r="G193" s="43">
        <v>0</v>
      </c>
      <c r="H193" s="43">
        <v>4.0999999999999996</v>
      </c>
      <c r="I193" s="43">
        <v>0.05</v>
      </c>
      <c r="J193" s="43">
        <v>37.5</v>
      </c>
      <c r="K193" s="44">
        <v>14</v>
      </c>
      <c r="L193" s="43"/>
    </row>
    <row r="194" spans="1:12" ht="15" x14ac:dyDescent="0.25">
      <c r="A194" s="23"/>
      <c r="B194" s="15"/>
      <c r="C194" s="11"/>
      <c r="D194" s="6" t="s">
        <v>24</v>
      </c>
      <c r="E194" s="42" t="s">
        <v>57</v>
      </c>
      <c r="F194" s="43">
        <v>100</v>
      </c>
      <c r="G194" s="43">
        <v>0.5</v>
      </c>
      <c r="H194" s="43">
        <v>0.5</v>
      </c>
      <c r="I194" s="43">
        <v>12.2</v>
      </c>
      <c r="J194" s="43">
        <v>55.28</v>
      </c>
      <c r="K194" s="44">
        <v>338</v>
      </c>
      <c r="L194" s="43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SUM(F185:F194)</f>
        <v>925</v>
      </c>
      <c r="G195" s="19">
        <f>SUM(G185:G194)</f>
        <v>21.57</v>
      </c>
      <c r="H195" s="19">
        <f>SUM(H185:H194)</f>
        <v>30.46</v>
      </c>
      <c r="I195" s="19">
        <f>SUM(I185:I194)</f>
        <v>109.77</v>
      </c>
      <c r="J195" s="19">
        <f>SUM(J185:J194)</f>
        <v>799</v>
      </c>
      <c r="K195" s="25"/>
      <c r="L195" s="19">
        <f>SUM(L185:L194)</f>
        <v>0</v>
      </c>
    </row>
    <row r="196" spans="1:12" ht="15" x14ac:dyDescent="0.2">
      <c r="A196" s="29">
        <f>A177</f>
        <v>2</v>
      </c>
      <c r="B196" s="30">
        <f>B177</f>
        <v>5</v>
      </c>
      <c r="C196" s="53" t="s">
        <v>4</v>
      </c>
      <c r="D196" s="54"/>
      <c r="E196" s="31"/>
      <c r="F196" s="32">
        <f>F184+F195</f>
        <v>1455</v>
      </c>
      <c r="G196" s="32">
        <f>G184+G195</f>
        <v>32.46</v>
      </c>
      <c r="H196" s="32">
        <f>H184+H195</f>
        <v>45.7</v>
      </c>
      <c r="I196" s="32">
        <f>I184+I195</f>
        <v>201.19</v>
      </c>
      <c r="J196" s="32">
        <f>J184+J195</f>
        <v>1318.4</v>
      </c>
      <c r="K196" s="32"/>
      <c r="L196" s="32">
        <f>L184+L195</f>
        <v>0</v>
      </c>
    </row>
    <row r="197" spans="1:12" x14ac:dyDescent="0.2">
      <c r="A197" s="27"/>
      <c r="B197" s="28"/>
      <c r="C197" s="55" t="s">
        <v>5</v>
      </c>
      <c r="D197" s="55"/>
      <c r="E197" s="55"/>
      <c r="F197" s="34">
        <f>(F24+F43+F62+F81+F100+F119+F138+F157+F176+F196)/(IF(F24=0,0,1)+IF(F43=0,0,1)+IF(F62=0,0,1)+IF(F81=0,0,1)+IF(F100=0,0,1)+IF(F119=0,0,1)+IF(F138=0,0,1)+IF(F157=0,0,1)+IF(F176=0,0,1)+IF(F196=0,0,1))</f>
        <v>1426.5</v>
      </c>
      <c r="G197" s="34">
        <f>(G24+G43+G62+G81+G100+G119+G138+G157+G176+G196)/(IF(G24=0,0,1)+IF(G43=0,0,1)+IF(G62=0,0,1)+IF(G81=0,0,1)+IF(G100=0,0,1)+IF(G119=0,0,1)+IF(G138=0,0,1)+IF(G157=0,0,1)+IF(G176=0,0,1)+IF(G196=0,0,1))</f>
        <v>41.900999999999996</v>
      </c>
      <c r="H197" s="34">
        <f>(H24+H43+H62+H81+H100+H119+H138+H157+H176+H196)/(IF(H24=0,0,1)+IF(H43=0,0,1)+IF(H62=0,0,1)+IF(H81=0,0,1)+IF(H100=0,0,1)+IF(H119=0,0,1)+IF(H138=0,0,1)+IF(H157=0,0,1)+IF(H176=0,0,1)+IF(H196=0,0,1))</f>
        <v>48.222999999999999</v>
      </c>
      <c r="I197" s="34">
        <f>(I24+I43+I62+I81+I100+I119+I138+I157+I176+I196)/(IF(I24=0,0,1)+IF(I43=0,0,1)+IF(I62=0,0,1)+IF(I81=0,0,1)+IF(I100=0,0,1)+IF(I119=0,0,1)+IF(I138=0,0,1)+IF(I157=0,0,1)+IF(I176=0,0,1)+IF(I196=0,0,1))</f>
        <v>182.49900000000002</v>
      </c>
      <c r="J197" s="34">
        <f>(J24+J43+J62+J81+J100+J119+J138+J157+J176+J196)/(IF(J24=0,0,1)+IF(J43=0,0,1)+IF(J62=0,0,1)+IF(J81=0,0,1)+IF(J100=0,0,1)+IF(J119=0,0,1)+IF(J138=0,0,1)+IF(J157=0,0,1)+IF(J176=0,0,1)+IF(J196=0,0,1))</f>
        <v>1318.6969999999999</v>
      </c>
      <c r="K197" s="34"/>
      <c r="L197" s="34" t="e">
        <f>(L24+L43+L62+L81+L100+L119+L138+L157+L176+L196)/(IF(L24=0,0,1)+IF(L43=0,0,1)+IF(L62=0,0,1)+IF(L81=0,0,1)+IF(L100=0,0,1)+IF(L119=0,0,1)+IF(L138=0,0,1)+IF(L157=0,0,1)+IF(L176=0,0,1)+IF(L196=0,0,1))</f>
        <v>#DIV/0!</v>
      </c>
    </row>
  </sheetData>
  <sheetProtection sheet="1" objects="1" scenarios="1"/>
  <mergeCells count="14"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i_User</cp:lastModifiedBy>
  <dcterms:created xsi:type="dcterms:W3CDTF">2022-05-16T14:23:56Z</dcterms:created>
  <dcterms:modified xsi:type="dcterms:W3CDTF">2023-10-16T10:12:39Z</dcterms:modified>
</cp:coreProperties>
</file>